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<sst xmlns="http://schemas.openxmlformats.org/spreadsheetml/2006/main" count="5187" uniqueCount="1983">
  <si>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</si>
  <si>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</si>
  <si>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</si>
  <si>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</si>
  <si>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</si>
  <si>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</si>
  <si>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</si>
  <si>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</si>
  <si>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</si>
  <si>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</si>
  <si>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</si>
  <si>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</si>
  <si>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</si>
  <si>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</si>
  <si>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</si>
  <si>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</si>
  <si>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</si>
  <si>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</si>
  <si>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</si>
  <si>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</si>
  <si>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</si>
  <si>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</si>
  <si>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</si>
  <si>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</si>
  <si>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</si>
  <si>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</si>
  <si>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</si>
  <si>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</si>
  <si>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</si>
  <si>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</si>
  <si>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</si>
  <si>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</si>
  <si>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</si>
  <si>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</si>
  <si>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</si>
  <si>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</si>
  <si>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</si>
  <si>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</si>
  <si>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</si>
  <si>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</si>
  <si>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</si>
  <si>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</si>
  <si>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</si>
  <si>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</si>
  <si>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</si>
  <si>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</si>
  <si>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</si>
  <si>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</si>
  <si>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</si>
  <si>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</si>
  <si>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</si>
  <si>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</si>
  <si>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</si>
  <si>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</si>
  <si>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</si>
  <si>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</si>
  <si>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</si>
  <si>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</si>
  <si>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</si>
  <si>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</si>
  <si>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</si>
  <si>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</si>
  <si>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</si>
  <si>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</si>
  <si>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</si>
  <si>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</si>
  <si>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</si>
  <si>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</si>
  <si>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</si>
  <si>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</si>
  <si>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</si>
  <si>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</si>
  <si>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</si>
  <si>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</si>
  <si>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</si>
  <si>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</si>
  <si>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</si>
  <si>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</si>
  <si>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</si>
  <si>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</si>
  <si>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</si>
  <si>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</si>
  <si>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</si>
  <si>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</si>
  <si>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</si>
  <si>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</si>
  <si>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</si>
  <si>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</si>
  <si>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</si>
  <si>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</si>
  <si>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</si>
  <si>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</si>
  <si>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</si>
  <si>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</si>
  <si>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</si>
  <si>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</si>
  <si>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</si>
  <si>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</si>
  <si>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</si>
  <si>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</si>
  <si>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</si>
  <si>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</si>
  <si>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</si>
  <si>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</si>
  <si>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</si>
  <si>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</si>
  <si>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</si>
  <si>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</si>
  <si>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</si>
  <si>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</si>
  <si>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</si>
  <si>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</si>
  <si>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</si>
  <si>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</si>
  <si>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</si>
  <si>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</si>
  <si>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</si>
  <si>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</si>
  <si>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</si>
  <si>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</si>
  <si>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</si>
  <si>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</si>
  <si>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</si>
  <si>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</si>
  <si>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</si>
  <si>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</si>
  <si>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</si>
  <si>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</si>
  <si>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</si>
  <si>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</si>
  <si>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</si>
  <si>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</si>
  <si>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</si>
  <si>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</si>
  <si>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</si>
  <si>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</si>
  <si>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</si>
  <si>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</si>
  <si>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</si>
  <si>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</si>
  <si>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</si>
  <si>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</si>
  <si>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</si>
  <si>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</si>
  <si>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</si>
  <si>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</si>
  <si>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</si>
  <si>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</si>
  <si>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</si>
  <si>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</si>
  <si>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</si>
  <si>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</si>
  <si>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</si>
  <si>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</si>
  <si>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</si>
  <si>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</si>
  <si>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</si>
  <si>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</si>
  <si>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</si>
  <si>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</si>
  <si>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</si>
  <si>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</si>
  <si>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</si>
  <si>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</si>
  <si>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</si>
  <si>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</si>
  <si>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</si>
  <si>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</si>
  <si>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</si>
  <si>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</si>
  <si>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</si>
  <si>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</si>
  <si>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</si>
  <si>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</si>
  <si>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</si>
  <si>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</si>
  <si>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</si>
  <si>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</si>
  <si>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</si>
  <si>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</si>
  <si>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</si>
  <si>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</si>
  <si>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</si>
  <si>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</si>
  <si>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</si>
  <si>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</si>
  <si>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</si>
  <si>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</si>
  <si>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</si>
  <si>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</si>
  <si>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</si>
  <si>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</si>
  <si>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</si>
  <si>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</si>
  <si>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</si>
  <si>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</si>
  <si>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</si>
  <si>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</si>
  <si>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</si>
  <si>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</si>
  <si>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</si>
  <si>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</si>
  <si>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</si>
  <si>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</si>
  <si>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</si>
  <si>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</si>
  <si>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</si>
  <si>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</si>
  <si>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</si>
  <si>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</si>
  <si>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</si>
  <si>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</si>
  <si>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</si>
  <si>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</si>
  <si>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</si>
  <si>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</si>
  <si>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</si>
  <si>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</si>
  <si>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</si>
  <si>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</si>
  <si>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</si>
  <si>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</si>
  <si>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</si>
  <si>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</si>
  <si>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</si>
  <si>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</si>
  <si>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</si>
  <si>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</si>
  <si>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</si>
  <si>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</si>
  <si>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</si>
  <si>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</si>
  <si>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</si>
  <si>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</si>
  <si>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</si>
  <si>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</si>
  <si>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</si>
  <si>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</si>
  <si>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</si>
  <si>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</si>
  <si>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</si>
  <si>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</si>
  <si>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</si>
  <si>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</si>
  <si>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</si>
  <si>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</si>
  <si>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</si>
  <si>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</si>
  <si>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</si>
  <si>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</si>
  <si>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</si>
  <si>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</si>
  <si>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</si>
  <si>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</si>
  <si>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</si>
  <si>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</si>
  <si>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</si>
  <si>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</si>
  <si>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</si>
  <si>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</si>
  <si>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</si>
  <si>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</si>
  <si>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</si>
  <si>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</si>
  <si>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</si>
  <si>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</si>
  <si>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</si>
  <si>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</si>
  <si>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</si>
  <si>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</si>
  <si>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</si>
  <si>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</si>
  <si>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</si>
  <si>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</si>
  <si>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</si>
  <si>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</si>
  <si>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</si>
  <si>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</si>
  <si>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</si>
  <si>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</si>
  <si>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</si>
  <si>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</si>
  <si>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</si>
  <si>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</si>
  <si>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</si>
  <si>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</si>
  <si>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</si>
  <si>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</si>
  <si>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</si>
  <si>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</si>
  <si>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</si>
  <si>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</si>
  <si>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</si>
  <si>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</si>
  <si>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</si>
  <si>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</si>
  <si>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</si>
  <si>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</si>
  <si>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</si>
  <si>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</si>
  <si>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</si>
  <si>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</si>
  <si>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</si>
  <si>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</si>
  <si>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</si>
  <si>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</si>
  <si>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</si>
  <si>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</si>
  <si>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</si>
  <si>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</si>
  <si>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</si>
  <si>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</si>
  <si>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</si>
  <si>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</si>
  <si>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</si>
  <si>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</si>
  <si>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</si>
  <si>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</si>
  <si>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</si>
  <si>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</si>
  <si>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</si>
  <si>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</si>
  <si>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</si>
  <si>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</si>
  <si>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</si>
  <si>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</si>
  <si>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</si>
  <si>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</si>
  <si>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</si>
  <si>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</si>
  <si>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</si>
  <si>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</si>
  <si>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</si>
  <si>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</si>
  <si>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</si>
  <si>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</si>
  <si>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</si>
  <si>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</si>
  <si>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</si>
  <si>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</si>
  <si>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</si>
  <si>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</si>
  <si>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</si>
  <si>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</si>
  <si>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</si>
  <si>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</si>
  <si>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</si>
  <si>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</si>
  <si>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</si>
  <si>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</si>
  <si>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</si>
  <si>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</si>
  <si>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</si>
  <si>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</si>
  <si>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</si>
  <si>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</si>
  <si>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</si>
  <si>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</si>
  <si>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</si>
  <si>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</si>
  <si>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</si>
  <si>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</si>
  <si>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</si>
  <si>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</si>
  <si>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</si>
  <si>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</si>
  <si>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</si>
  <si>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</si>
  <si>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</si>
  <si>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</si>
  <si>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</si>
  <si>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</si>
  <si>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</si>
  <si>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</si>
  <si>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</si>
  <si>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</si>
  <si>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</si>
  <si>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</si>
  <si>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</si>
  <si>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</si>
  <si>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</si>
  <si>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</si>
  <si>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</si>
  <si>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</si>
  <si>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</si>
  <si>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</si>
  <si>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</si>
  <si>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</si>
  <si>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</si>
  <si>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</si>
  <si>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</si>
  <si>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</si>
  <si>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</si>
  <si>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</si>
  <si>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</si>
  <si>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</si>
  <si>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</si>
  <si>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</si>
  <si>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</si>
  <si>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</si>
  <si>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</si>
  <si>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</si>
  <si>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</si>
  <si>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</si>
  <si>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</si>
  <si>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</si>
  <si>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</si>
  <si>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</si>
  <si>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</si>
  <si>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</si>
  <si>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</si>
  <si>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</si>
  <si>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</si>
  <si>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</si>
  <si>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</si>
  <si>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</si>
  <si>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</si>
  <si>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</si>
  <si>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</si>
  <si>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</si>
  <si>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</si>
  <si>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</si>
  <si>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</si>
  <si>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</si>
  <si>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</si>
  <si>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</si>
  <si>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</si>
  <si>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</si>
  <si>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</si>
  <si>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</si>
  <si>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</si>
  <si>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</si>
  <si>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</si>
  <si>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</si>
  <si>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</si>
  <si>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</si>
  <si>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</si>
  <si>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</si>
  <si>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</si>
  <si>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</si>
  <si>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</si>
  <si>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</si>
  <si>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</si>
  <si>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</si>
  <si>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</si>
  <si>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</si>
  <si>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</si>
  <si>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</si>
  <si>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</si>
  <si>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</si>
  <si>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</si>
  <si>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</si>
  <si>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</si>
  <si>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</si>
  <si>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</si>
  <si>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</si>
  <si>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</si>
  <si>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</si>
  <si>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</si>
  <si>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</si>
  <si>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</si>
  <si>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</si>
  <si>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</si>
  <si>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</si>
  <si>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</si>
  <si>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</si>
  <si>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</si>
  <si>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</si>
  <si>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</si>
  <si>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</si>
  <si>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</si>
  <si>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</si>
  <si>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</si>
  <si>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</si>
  <si>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</si>
  <si>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</si>
  <si>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</si>
  <si>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</si>
  <si>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</si>
  <si>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</si>
  <si>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</si>
  <si>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</si>
  <si>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</si>
  <si>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</si>
  <si>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</si>
  <si>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</si>
  <si>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</si>
  <si>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</si>
  <si>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</si>
  <si>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</si>
  <si>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</si>
  <si>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</si>
  <si>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</si>
  <si>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</si>
  <si>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</si>
  <si>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</si>
  <si>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</si>
  <si>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</si>
  <si>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</si>
  <si>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</si>
  <si>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</si>
  <si>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</si>
  <si>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</si>
  <si>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</si>
  <si>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</si>
  <si>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</si>
  <si>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</si>
  <si>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</si>
  <si>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</si>
  <si>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</si>
  <si>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</si>
  <si>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</si>
  <si>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</si>
  <si>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</si>
  <si>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</si>
  <si>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</si>
  <si>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</si>
  <si>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</si>
  <si>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</si>
  <si>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</si>
  <si>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</si>
  <si>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</si>
  <si>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</si>
  <si>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</si>
  <si>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</si>
  <si>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</si>
  <si>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</si>
  <si>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</si>
  <si>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</si>
  <si>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</si>
  <si>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</si>
  <si>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</si>
  <si>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</si>
  <si>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</si>
  <si>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</si>
  <si>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</si>
  <si>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</si>
  <si>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</si>
  <si>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</si>
  <si>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</si>
  <si>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</si>
  <si>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</si>
  <si>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</si>
  <si>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</si>
  <si>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</si>
  <si>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</si>
  <si>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</si>
  <si>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</si>
  <si>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</si>
  <si>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</si>
  <si>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</si>
  <si>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</si>
  <si>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</si>
  <si>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</si>
  <si>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</si>
  <si>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</si>
  <si>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</si>
  <si>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</si>
  <si>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</si>
  <si>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</si>
  <si>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</si>
  <si>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</si>
  <si>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</si>
  <si>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</si>
  <si>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</si>
  <si>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</si>
  <si>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</si>
  <si>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</si>
  <si>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</si>
  <si>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</si>
  <si>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</si>
  <si>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</si>
  <si>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</si>
  <si>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</si>
  <si>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</si>
  <si>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</si>
  <si>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</si>
  <si>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</si>
  <si>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</si>
  <si>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</si>
  <si>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</si>
  <si>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</si>
  <si>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</si>
  <si>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</si>
  <si>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</si>
  <si>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</si>
  <si>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</si>
  <si>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</si>
  <si>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</si>
  <si>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</si>
  <si>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</si>
  <si>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</si>
  <si>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</si>
  <si>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</si>
  <si>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</si>
  <si>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</si>
  <si>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</si>
  <si>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</si>
  <si>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</si>
  <si>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</si>
  <si>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</si>
  <si>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</si>
  <si>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</si>
  <si>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</si>
  <si>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</si>
  <si>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</si>
  <si>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</si>
  <si>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</si>
  <si>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</si>
  <si>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</si>
  <si>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</si>
  <si>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</si>
  <si>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</si>
  <si>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</si>
  <si>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</si>
  <si>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</si>
  <si>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</si>
  <si>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</si>
  <si>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</si>
  <si>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</si>
  <si>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</si>
  <si>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</si>
  <si>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</si>
  <si>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</si>
  <si>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</si>
  <si>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</si>
  <si>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</si>
  <si>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</si>
  <si>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</si>
  <si>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</si>
  <si>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</si>
  <si>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</si>
  <si>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</si>
  <si>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</si>
  <si>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</si>
  <si>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</si>
  <si>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</si>
  <si>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</si>
  <si>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</si>
  <si>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</si>
  <si>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</si>
  <si>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</si>
  <si>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</si>
  <si>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</si>
  <si>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</si>
  <si>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</si>
  <si>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</si>
  <si>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</si>
  <si>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</si>
  <si>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</si>
  <si>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</si>
  <si>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</si>
  <si>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</si>
  <si>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</si>
  <si>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</si>
  <si>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</si>
  <si>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</si>
  <si>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</si>
  <si>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</si>
  <si>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</si>
  <si>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</si>
  <si>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</si>
  <si>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</si>
  <si>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</si>
  <si>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</si>
  <si>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</si>
  <si>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</si>
  <si>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</si>
  <si>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</si>
  <si>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</si>
  <si>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</si>
  <si>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</si>
  <si>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</si>
  <si>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</si>
  <si>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</si>
  <si>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</si>
  <si>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</si>
  <si>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</si>
  <si>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</si>
  <si>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</si>
  <si>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</si>
  <si>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</si>
  <si>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</si>
  <si>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</si>
  <si>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</si>
  <si>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</si>
  <si>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</si>
  <si>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</si>
  <si>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</si>
  <si>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</si>
  <si>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</si>
  <si>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</si>
  <si>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</si>
  <si>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</si>
  <si>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</si>
  <si>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</si>
  <si>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</si>
  <si>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</si>
  <si>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</si>
  <si>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</si>
  <si>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</si>
  <si>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</si>
  <si>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</si>
  <si>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</si>
  <si>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</si>
  <si>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</si>
  <si>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</si>
  <si>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</si>
  <si>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</si>
  <si>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</si>
  <si>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</si>
  <si>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</si>
  <si>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</si>
  <si>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</si>
  <si>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</si>
  <si>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</si>
  <si>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</si>
  <si>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</si>
  <si>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</si>
  <si>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</si>
  <si>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</si>
  <si>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</si>
  <si>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</si>
  <si>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</si>
  <si>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</si>
  <si>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</si>
  <si>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</si>
  <si>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</si>
  <si>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</si>
  <si>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</si>
  <si>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</si>
  <si>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</si>
  <si>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</si>
  <si>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</si>
  <si>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</si>
  <si>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</si>
  <si>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</si>
  <si>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</si>
  <si>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</si>
  <si>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</si>
  <si>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</si>
  <si>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</si>
  <si>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</si>
  <si>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</si>
  <si>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</si>
  <si>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</si>
  <si>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</si>
  <si>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</si>
  <si>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</si>
  <si>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</si>
  <si>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</si>
  <si>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</si>
  <si>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</si>
  <si>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</si>
  <si>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</si>
  <si>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</si>
  <si>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</si>
  <si>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</si>
  <si>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</si>
  <si>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</si>
  <si>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</si>
  <si>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</si>
  <si>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</si>
  <si>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</si>
  <si>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</si>
  <si>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</si>
  <si>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</si>
  <si>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</si>
  <si>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</si>
  <si>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</si>
  <si>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</si>
  <si>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</si>
  <si>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</si>
  <si>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</si>
  <si>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</si>
  <si>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</si>
  <si>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</si>
  <si>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</si>
  <si>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</si>
  <si>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</si>
  <si>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</si>
  <si>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</si>
  <si>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</si>
  <si>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</si>
  <si>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</si>
  <si>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</si>
  <si>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</si>
  <si>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</si>
  <si>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</si>
  <si>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</si>
  <si>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</si>
  <si>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</si>
  <si>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</si>
  <si>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</si>
  <si>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</si>
  <si>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</si>
  <si>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</si>
  <si>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</si>
  <si>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</si>
  <si>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</si>
  <si>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</si>
  <si>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</si>
  <si>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</si>
  <si>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</si>
  <si>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</si>
  <si>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</si>
  <si>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</si>
  <si>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</si>
  <si>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</si>
  <si>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</si>
  <si>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</si>
  <si>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</si>
  <si>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</si>
  <si>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</si>
  <si>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</si>
  <si>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</si>
  <si>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</si>
  <si>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</si>
  <si>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</si>
  <si>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</si>
  <si>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</si>
  <si>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</si>
  <si>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</si>
  <si>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</si>
  <si>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</si>
  <si>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</si>
  <si>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</si>
  <si>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</si>
  <si>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</si>
  <si>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</si>
  <si>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</si>
  <si>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</si>
  <si>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</si>
  <si>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</si>
  <si>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</si>
  <si>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</si>
  <si>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</si>
  <si>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</si>
  <si>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</si>
  <si>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</si>
  <si>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</si>
  <si>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</si>
  <si>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</si>
  <si>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</si>
  <si>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</si>
  <si>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</si>
  <si>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</si>
  <si>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</si>
  <si>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</si>
  <si>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</si>
  <si>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</si>
  <si>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</si>
  <si>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</si>
  <si>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</si>
  <si>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</si>
  <si>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</si>
  <si>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</si>
  <si>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</si>
  <si>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</si>
  <si>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</si>
  <si>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</si>
  <si>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</si>
  <si>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</si>
  <si>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</si>
  <si>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</si>
  <si>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</si>
  <si>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</si>
  <si>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</si>
  <si>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</si>
  <si>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</si>
  <si>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</si>
  <si>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</si>
  <si>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</si>
  <si>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</si>
  <si>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</si>
  <si>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</si>
  <si>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</si>
  <si>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</si>
  <si>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</si>
  <si>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</si>
  <si>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</si>
  <si>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</si>
  <si>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</si>
  <si>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</si>
  <si>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</si>
  <si>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</si>
  <si>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</si>
  <si>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</si>
  <si>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</si>
  <si>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</si>
  <si>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</si>
  <si>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</si>
  <si>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</si>
  <si>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</si>
  <si>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</si>
  <si>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</si>
  <si>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</si>
  <si>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</si>
  <si>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</si>
  <si>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</si>
  <si>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</si>
  <si>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</si>
  <si>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</si>
  <si>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</si>
  <si>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</si>
  <si>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</si>
  <si>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</si>
  <si>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</si>
  <si>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</si>
  <si>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</si>
  <si>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</si>
  <si>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</si>
  <si>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</si>
  <si>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</si>
  <si>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</si>
  <si>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</si>
  <si>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</si>
  <si>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</si>
  <si>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</si>
  <si>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</si>
  <si>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</si>
  <si>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</si>
  <si>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</si>
  <si>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</si>
  <si>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</si>
  <si>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</si>
  <si>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</si>
  <si>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</si>
  <si>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</si>
  <si>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</si>
  <si>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</si>
  <si>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</si>
  <si>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</si>
  <si>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</si>
  <si>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</si>
  <si>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</si>
  <si>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</si>
  <si>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</si>
  <si>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</si>
  <si>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</si>
  <si>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</si>
  <si>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</si>
  <si>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</si>
  <si>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</si>
  <si>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</si>
  <si>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</si>
  <si>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</si>
  <si>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</si>
  <si>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</si>
  <si>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</si>
  <si>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</si>
  <si>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</si>
  <si>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</si>
  <si>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</si>
  <si>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</si>
  <si>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</si>
  <si>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</si>
  <si>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</si>
  <si>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</si>
  <si>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</si>
  <si>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</si>
  <si>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</si>
  <si>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</si>
  <si>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</si>
  <si>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</si>
  <si>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</si>
  <si>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</si>
  <si>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</si>
  <si>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</si>
  <si>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</si>
  <si>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</si>
  <si>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</si>
  <si>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</si>
  <si>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</si>
  <si>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</si>
  <si>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</si>
  <si>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</si>
  <si>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</si>
  <si>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</si>
  <si>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</si>
  <si>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</si>
  <si>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</si>
  <si>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</si>
  <si>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</si>
  <si>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</si>
  <si>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</si>
  <si>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</si>
  <si>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</si>
  <si>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</si>
  <si>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</si>
  <si>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</si>
  <si>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</si>
  <si>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</si>
  <si>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</si>
  <si>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</si>
  <si>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</si>
  <si>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</si>
  <si>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</si>
  <si>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</si>
  <si>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</si>
  <si>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</si>
  <si>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</si>
  <si>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</si>
  <si>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</si>
  <si>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</si>
  <si>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</si>
  <si>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</si>
  <si>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</si>
  <si>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</si>
  <si>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</si>
  <si>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</si>
  <si>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</si>
  <si>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</si>
  <si>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</si>
  <si>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</si>
  <si>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</si>
  <si>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</si>
  <si>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</si>
  <si>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</si>
  <si>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</si>
  <si>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</si>
  <si>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</si>
  <si>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</si>
  <si>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</si>
  <si>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</si>
  <si>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</si>
  <si>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</si>
  <si>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</si>
  <si>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</si>
  <si>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</si>
  <si>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</si>
  <si>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</si>
  <si>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</si>
  <si>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</si>
  <si>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</si>
  <si>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</si>
  <si>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</si>
  <si>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</si>
  <si>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</si>
  <si>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</si>
  <si>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</si>
  <si>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</si>
  <si>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</si>
  <si>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</si>
  <si>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</si>
  <si>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</si>
  <si>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</si>
  <si>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</si>
  <si>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</si>
  <si>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</si>
  <si>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</si>
  <si>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</si>
  <si>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</si>
  <si>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</si>
  <si>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</si>
  <si>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</si>
  <si>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</si>
  <si>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</si>
  <si>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</si>
  <si>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</si>
  <si>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</si>
  <si>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</si>
  <si>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</si>
  <si>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</si>
  <si>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</si>
  <si>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</si>
  <si>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</si>
  <si>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</si>
  <si>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</si>
  <si>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</si>
  <si>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</si>
  <si>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</si>
  <si>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</si>
  <si>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</si>
  <si>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</si>
  <si>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</si>
  <si>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</si>
  <si>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</si>
  <si>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</si>
  <si>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</si>
  <si>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</si>
  <si>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</si>
  <si>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</si>
  <si>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</si>
  <si>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</si>
  <si>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</si>
  <si>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</si>
  <si>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</si>
  <si>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</si>
  <si>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</si>
  <si>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</si>
  <si>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</si>
  <si>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</si>
  <si>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</si>
  <si>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</si>
  <si>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</si>
  <si>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</si>
  <si>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</si>
  <si>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</si>
  <si>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</si>
  <si>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</si>
  <si>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</si>
  <si>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</si>
  <si>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</si>
  <si>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</si>
  <si>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</si>
  <si>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</si>
  <si>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</si>
  <si>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</si>
  <si>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</si>
  <si>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</si>
  <si>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</si>
  <si>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</si>
  <si>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</si>
  <si>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</si>
  <si>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</si>
  <si>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</si>
  <si>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</si>
  <si>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</si>
  <si>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</si>
  <si>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</si>
  <si>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</si>
  <si>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</si>
  <si>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</si>
  <si>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</si>
  <si>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</si>
  <si>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</si>
  <si>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</si>
  <si>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</si>
  <si>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</si>
  <si>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</si>
  <si>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</si>
  <si>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</si>
  <si>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</si>
  <si>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</si>
  <si>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</si>
  <si>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</si>
  <si>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</si>
  <si>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</si>
  <si>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</si>
  <si>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</si>
  <si>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</si>
  <si>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</si>
  <si>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</si>
  <si>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</si>
  <si>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</si>
  <si>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</si>
  <si>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</si>
  <si>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</si>
  <si>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</si>
  <si>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</si>
  <si>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</si>
  <si>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</si>
  <si>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</si>
  <si>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</si>
  <si>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</si>
  <si>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</si>
  <si>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</si>
  <si>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</si>
  <si>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</si>
  <si>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</si>
  <si>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</si>
  <si>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</si>
  <si>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</si>
  <si>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</si>
  <si>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</si>
  <si>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</si>
  <si>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</si>
  <si>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</si>
  <si>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</si>
  <si>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</si>
  <si>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</si>
  <si>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</si>
  <si>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</si>
  <si>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</si>
  <si>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</si>
  <si>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</si>
  <si>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</si>
  <si>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</si>
  <si>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</si>
  <si>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</si>
  <si>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</si>
  <si>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</si>
  <si>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</si>
  <si>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</si>
  <si>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</si>
  <si>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</si>
  <si>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</si>
  <si>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</si>
  <si>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</si>
  <si>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</si>
  <si>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</si>
  <si>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</si>
  <si>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</si>
  <si>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</si>
  <si>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</si>
  <si>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</si>
  <si>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</si>
  <si>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</si>
  <si>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</si>
  <si>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</si>
  <si>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</si>
  <si>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</si>
  <si>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</si>
  <si>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</si>
  <si>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</si>
  <si>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</si>
  <si>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</si>
  <si>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</si>
  <si>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</si>
  <si>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</si>
  <si>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</si>
  <si>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</si>
  <si>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</si>
  <si>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</si>
  <si>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</si>
  <si>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</si>
  <si>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</si>
  <si>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</si>
  <si>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</si>
  <si>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</si>
  <si>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</si>
  <si>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</si>
  <si>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</si>
  <si>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</si>
  <si>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</si>
  <si>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</si>
  <si>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</si>
  <si>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</si>
  <si>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</si>
  <si>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</si>
  <si>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</si>
  <si>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</si>
  <si>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</si>
  <si>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</si>
  <si>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</si>
  <si>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</si>
  <si>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</si>
  <si>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</si>
  <si>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</si>
  <si>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</si>
  <si>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</si>
  <si>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</si>
  <si>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</si>
  <si>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</si>
  <si>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</si>
  <si>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</si>
  <si>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</si>
  <si>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</si>
  <si>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</si>
  <si>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</si>
  <si>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</si>
  <si>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</si>
  <si>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</si>
  <si>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</si>
  <si>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</si>
  <si>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</si>
  <si>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</si>
  <si>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</si>
  <si>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</si>
  <si>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</si>
  <si>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</si>
  <si>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</si>
  <si>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</si>
  <si>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</si>
  <si>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</si>
  <si>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</si>
  <si>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</si>
  <si>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</si>
  <si>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</si>
  <si>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</si>
  <si>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</si>
  <si>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</si>
  <si>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</si>
  <si>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</si>
  <si>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</si>
  <si>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</si>
  <si>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</si>
  <si>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</si>
  <si>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</si>
  <si>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</si>
  <si>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</si>
  <si>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</si>
  <si>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</si>
  <si>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</si>
  <si>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</si>
  <si>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</si>
  <si>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</si>
  <si>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</si>
  <si>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</si>
  <si>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</si>
  <si>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</si>
  <si>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</si>
  <si>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</si>
  <si>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</si>
  <si>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</si>
  <si>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</si>
  <si>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</si>
  <si>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</si>
  <si>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</si>
  <si>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</si>
  <si>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</si>
  <si>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</si>
  <si>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</si>
  <si>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</si>
  <si>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</si>
  <si>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</si>
  <si>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</si>
  <si>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</si>
  <si>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</si>
  <si>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</si>
  <si>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</si>
  <si>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</si>
  <si>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</si>
  <si>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</si>
  <si>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</si>
  <si>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</si>
  <si>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</si>
  <si>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</si>
  <si>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</si>
  <si>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</si>
  <si>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</si>
  <si>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</si>
  <si>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</si>
  <si>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</si>
  <si>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</si>
  <si>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</si>
  <si>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</si>
  <si>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</si>
  <si>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</si>
  <si>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</si>
  <si>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</si>
  <si>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</si>
  <si>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</si>
  <si>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</si>
  <si>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</si>
  <si>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</si>
  <si>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</si>
  <si>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</si>
  <si>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</si>
  <si>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</si>
  <si>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</si>
  <si>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</si>
  <si>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</si>
  <si>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</si>
  <si>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</si>
  <si>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</si>
  <si>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</si>
  <si>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</si>
  <si>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</si>
  <si>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</si>
  <si>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</si>
  <si>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</si>
  <si>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</si>
  <si>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</si>
  <si>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</si>
  <si>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</si>
  <si>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</si>
  <si>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</si>
  <si>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</si>
  <si>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</si>
  <si>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</si>
  <si>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</si>
  <si>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</si>
  <si>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</si>
  <si>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</si>
  <si>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</si>
  <si>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</si>
  <si>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</si>
  <si>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</si>
  <si>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</si>
  <si>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</si>
  <si>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</si>
  <si>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</si>
  <si>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</si>
  <si>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</si>
  <si>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</si>
  <si>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</si>
  <si>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</si>
  <si>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</si>
  <si>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</si>
  <si>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</si>
  <si>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</si>
  <si>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</si>
  <si>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</si>
  <si>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</si>
  <si>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</si>
  <si>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</si>
  <si>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</si>
  <si>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</si>
  <si>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</si>
  <si>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</si>
  <si>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</si>
  <si>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</si>
  <si>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</si>
  <si>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</si>
  <si>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</si>
  <si>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</si>
  <si>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</si>
  <si>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</si>
  <si>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</si>
  <si>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</si>
  <si>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</si>
  <si>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</si>
  <si>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</si>
  <si>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</si>
  <si>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</si>
  <si>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</si>
  <si>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</si>
  <si>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</si>
  <si>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</si>
  <si>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</si>
  <si>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</si>
  <si>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</si>
  <si>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</si>
  <si>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</si>
  <si>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</si>
  <si>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</si>
  <si>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</si>
  <si>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</si>
  <si>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</si>
  <si>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</si>
  <si>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</si>
  <si>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</si>
  <si>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</si>
  <si>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</si>
  <si>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</si>
  <si>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</si>
  <si>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</si>
  <si>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</si>
  <si>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</si>
  <si>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</si>
  <si>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</si>
  <si>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</si>
  <si>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</si>
  <si>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</si>
  <si>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</si>
  <si>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</si>
  <si>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</si>
  <si>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</si>
  <si>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</si>
  <si>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</si>
  <si>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</si>
  <si>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</si>
  <si>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</si>
  <si>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</si>
  <si>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</si>
  <si>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</si>
  <si>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</si>
  <si>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</si>
  <si>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</si>
  <si>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</si>
  <si>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</si>
  <si>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</si>
  <si>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</si>
  <si>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</si>
  <si>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</si>
  <si>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</si>
  <si>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</si>
  <si>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</si>
  <si>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</si>
  <si>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</si>
  <si>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</si>
  <si>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</si>
  <si>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</si>
  <si>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</si>
  <si>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</si>
  <si>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</si>
  <si>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</si>
  <si>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</si>
  <si>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</si>
  <si>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</si>
  <si>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</si>
  <si>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</si>
  <si>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</si>
  <si>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</si>
  <si>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</si>
  <si>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</si>
  <si>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</si>
  <si>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</si>
  <si>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</si>
  <si>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</si>
  <si>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</si>
  <si>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</si>
  <si>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</si>
  <si>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</si>
  <si>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</si>
  <si>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</si>
  <si>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</si>
  <si>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</si>
  <si>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</si>
  <si>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</si>
  <si>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</si>
  <si>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</si>
  <si>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</si>
  <si>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</si>
  <si>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</si>
  <si>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</si>
  <si>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</si>
  <si>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</si>
  <si>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</si>
  <si>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</si>
  <si>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</si>
  <si>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</si>
  <si>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</si>
  <si>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</si>
  <si>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</si>
  <si>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</si>
  <si>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</si>
  <si>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</si>
  <si>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</si>
  <si>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</si>
  <si>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</si>
  <si>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</si>
  <si>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</si>
  <si>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</si>
  <si>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</si>
  <si>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</si>
  <si>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</si>
  <si>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</si>
  <si>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</si>
  <si>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</si>
  <si>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</si>
  <si>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</si>
  <si>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</si>
  <si>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</si>
  <si>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</si>
  <si>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</si>
  <si>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</si>
  <si>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</si>
  <si>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</si>
  <si>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</si>
  <si>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</si>
  <si>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</si>
  <si>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</si>
  <si>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</si>
  <si>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</si>
  <si>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</si>
  <si>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</si>
  <si>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</si>
  <si>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</si>
  <si>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</si>
  <si>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</si>
  <si>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</si>
  <si>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</si>
  <si>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</si>
  <si>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</si>
  <si>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</si>
  <si>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</si>
  <si>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</si>
  <si>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</si>
  <si>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</si>
  <si>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</si>
  <si>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</si>
  <si>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</si>
  <si>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</si>
  <si>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</si>
  <si>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</si>
  <si>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</si>
  <si>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</si>
  <si>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</si>
  <si>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</si>
  <si>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</si>
  <si>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</si>
  <si>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</si>
  <si>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</si>
  <si>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</si>
  <si>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</si>
  <si>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</si>
  <si>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</si>
  <si>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</si>
  <si>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</si>
  <si>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</si>
  <si>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</si>
  <si>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</si>
  <si>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</si>
  <si>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</si>
  <si>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</si>
  <si>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</si>
  <si>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</si>
  <si>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</si>
  <si>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</si>
  <si>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</si>
  <si>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</si>
  <si>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</si>
  <si>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</si>
  <si>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</si>
  <si>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</si>
  <si>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</si>
  <si>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</si>
  <si>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</si>
  <si>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</si>
  <si>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</si>
  <si>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</si>
  <si>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</si>
  <si>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</si>
  <si>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</si>
  <si>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</si>
  <si>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</si>
  <si>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</si>
  <si>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</si>
  <si>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</si>
  <si>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</si>
  <si>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</si>
  <si>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</si>
  <si>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</si>
  <si>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</si>
  <si>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</si>
  <si>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</si>
  <si>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</si>
  <si>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</si>
  <si>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</si>
  <si>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</si>
  <si>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</si>
  <si>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</si>
  <si>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</si>
  <si>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</si>
  <si>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</si>
  <si>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</si>
  <si>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</si>
  <si>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</si>
  <si>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</si>
  <si>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</si>
  <si>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</si>
  <si>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</si>
  <si>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</si>
  <si>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</si>
  <si>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</si>
  <si>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</si>
  <si>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</si>
  <si>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</si>
  <si>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</si>
  <si>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</si>
  <si>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</si>
  <si>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</si>
  <si>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</si>
  <si>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</si>
  <si>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</si>
  <si>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</si>
  <si>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</si>
  <si>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</si>
  <si>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</si>
  <si>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</si>
  <si>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</si>
  <si>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</si>
  <si>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</si>
  <si>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</si>
  <si>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</si>
  <si>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</si>
  <si>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</si>
  <si>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</si>
  <si>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</si>
  <si>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</si>
  <si>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</si>
  <si>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</si>
  <si>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</si>
  <si>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</si>
  <si>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</si>
  <si>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</si>
  <si>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</si>
  <si>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</si>
  <si>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</si>
  <si>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</si>
  <si>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</si>
  <si>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</si>
  <si>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</si>
  <si>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</si>
  <si>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</si>
  <si>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</si>
  <si>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</si>
  <si>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</si>
  <si>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</si>
  <si>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</si>
  <si>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</si>
  <si>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</si>
  <si>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</si>
  <si>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</si>
  <si>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</si>
  <si>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</si>
  <si>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</si>
  <si>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</si>
  <si>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</si>
  <si>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</si>
  <si>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</si>
  <si>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</si>
  <si>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</si>
  <si>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</si>
  <si>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</si>
  <si>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</si>
  <si>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</si>
  <si>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</si>
  <si>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</si>
  <si>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</si>
  <si>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</si>
  <si>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</si>
  <si>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</si>
  <si>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</si>
  <si>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</si>
  <si>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</si>
  <si>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</si>
  <si>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</si>
  <si>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</si>
  <si>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</si>
  <si>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</si>
  <si>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</si>
  <si>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</si>
  <si>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</si>
  <si>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</si>
  <si>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</si>
  <si>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</si>
  <si>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</si>
  <si>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</si>
  <si>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</si>
  <si>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</si>
  <si>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</si>
  <si>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</si>
  <si>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</si>
  <si>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</si>
  <si>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</si>
  <si>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</si>
  <si>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</si>
  <si>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</si>
  <si>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</si>
  <si>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</si>
  <si>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</si>
  <si>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</si>
  <si>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</si>
  <si>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</si>
  <si>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</si>
  <si>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</si>
  <si>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</si>
  <si>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</si>
  <si>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</si>
  <si>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</si>
  <si>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</si>
  <si>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</si>
  <si>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</si>
  <si>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</si>
  <si>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</si>
  <si>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</si>
  <si>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</si>
  <si>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</si>
  <si>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</si>
  <si>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</si>
  <si>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</si>
  <si>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</si>
  <si>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</si>
  <si>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</si>
  <si>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</si>
  <si>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</si>
  <si>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</si>
  <si>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</si>
  <si>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</si>
  <si>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</si>
  <si>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</si>
  <si>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</si>
  <si>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</si>
  <si>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</si>
  <si>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</si>
  <si>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</si>
  <si>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</si>
  <si>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</si>
  <si>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</si>
  <si>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</si>
  <si>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</si>
  <si>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</si>
  <si>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</si>
  <si>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</si>
  <si>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</si>
  <si>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</si>
  <si>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</si>
  <si>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</si>
  <si>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</si>
  <si>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</si>
  <si>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</si>
  <si>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</si>
  <si>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</si>
  <si>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</si>
  <si>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</si>
  <si>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</si>
  <si>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</si>
  <si>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</si>
  <si>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</si>
  <si>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</si>
  <si>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</si>
  <si>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</si>
  <si>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</si>
  <si>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</si>
  <si>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</si>
  <si>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</si>
  <si>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</si>
  <si>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</si>
  <si>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</si>
  <si>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</si>
  <si>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</si>
  <si>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</si>
  <si>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</si>
  <si>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</si>
  <si>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</si>
  <si>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</si>
  <si>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</si>
  <si>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</si>
  <si>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</si>
  <si>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</si>
  <si>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</si>
  <si>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</si>
  <si>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</si>
  <si>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</si>
  <si>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</si>
  <si>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</si>
  <si>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</si>
  <si>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</si>
  <si>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</si>
  <si>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</si>
  <si>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</si>
  <si>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</si>
  <si>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</si>
  <si>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</si>
  <si>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</si>
  <si>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</si>
  <si>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</si>
  <si>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</si>
  <si>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</si>
  <si>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</si>
  <si>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</si>
  <si>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</si>
  <si>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</si>
  <si>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</si>
  <si>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</si>
  <si>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</si>
  <si>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</si>
  <si>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</si>
  <si>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</si>
  <si>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</si>
  <si>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</si>
  <si>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</si>
  <si>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</si>
  <si>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</si>
  <si>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</si>
  <si>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</si>
  <si>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</si>
  <si>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</si>
  <si>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</si>
  <si>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</si>
  <si>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</si>
  <si>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</si>
  <si>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</si>
  <si>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</si>
  <si>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</si>
  <si>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</si>
  <si>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</si>
  <si>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</si>
  <si>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</si>
  <si>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</si>
  <si>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</si>
  <si>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</si>
  <si>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</si>
  <si>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</si>
  <si>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</si>
  <si>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</si>
  <si>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</si>
  <si>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</si>
  <si>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</si>
  <si>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</si>
  <si>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</si>
  <si>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</si>
  <si>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</si>
  <si>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</si>
  <si>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</si>
  <si>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</si>
  <si>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</si>
  <si>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</si>
  <si>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</si>
  <si>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</si>
  <si>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</si>
  <si>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</si>
  <si>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</si>
  <si>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</si>
  <si>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</si>
  <si>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</si>
  <si>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</si>
  <si>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</si>
  <si>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</si>
  <si>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</si>
  <si>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</si>
  <si>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</si>
  <si>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</si>
  <si>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</si>
  <si>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</si>
  <si>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</si>
  <si>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</si>
  <si>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</si>
  <si>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</si>
  <si>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</si>
  <si>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</si>
  <si>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</si>
  <si>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</si>
  <si>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</si>
  <si>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</si>
  <si>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</si>
  <si>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</si>
  <si>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</si>
  <si>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</si>
  <si>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</si>
  <si>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</si>
  <si>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</si>
  <si>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</si>
  <si>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</si>
  <si>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</si>
  <si>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</si>
  <si>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</si>
  <si>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</si>
  <si>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</si>
  <si>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</si>
  <si>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</si>
  <si>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</si>
  <si>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</si>
  <si>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</si>
  <si>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</si>
  <si>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</si>
  <si>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</si>
  <si>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</si>
  <si>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</si>
  <si>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</si>
  <si>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</si>
  <si>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</si>
  <si>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</si>
  <si>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</si>
  <si>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There were no comments or questions from the meeting participants.</t>
  </si>
  <si>
    <t>Dan Rieber</t>
  </si>
  <si>
    <t>Dan.Rieber@uchealth.org</t>
  </si>
  <si>
    <t>720-848-7836</t>
  </si>
  <si>
    <t>August 30, 2022</t>
  </si>
  <si>
    <t>UCHealth Chief Financial Officer</t>
  </si>
  <si>
    <t>UCHealth Memorial Hospital</t>
  </si>
  <si>
    <t>Advertisement in the Colorado Springs Gazette.</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</si>
  <si>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Memorial Hospital by $67,629,864.</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</si>
  <si>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Memorial Hospital by $35,974,677.</t>
  </si>
  <si>
    <t>Cash and in-kind contributions for community benefit</t>
  </si>
  <si>
    <t>Yes</t>
  </si>
  <si>
    <t>Access to care and physician network development:
Support for the development of new programs and recruitment of primary care and specialty care providers to provide increased access to health services needed in our communities.</t>
  </si>
  <si>
    <t>Research shows that access to primary care and specialty care is correlated with positive health outcomes. Primary care providers, in particular, offer a usual source of care, early detection and treatment of disease, chronic disease management, and preventive care. Patients with a usual source of care are more likely to receive recommended preventive services such as flu shots, blood pressure screenings, and cancer screenings.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</si>
  <si>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</si>
  <si>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</si>
  <si>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</si>
  <si>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</si>
  <si>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</si>
  <si>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Health professions education</t>
  </si>
  <si>
    <t>Education and training for health professionals:
Support for education and training programs for healthcare professionals including medical residents, nursing students and pharmacy students, among others.</t>
  </si>
  <si>
    <t>Improved population health due to increased health care provider availability. Data from the American Medical Association Physician Masterfile show that 56% of family medicine residency program graduates practice within 100 miles of their residency program. Of note, 19% locate within five miles, and 39% locate within 25 miles of their residency program.</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</si>
  <si>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</si>
  <si>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</si>
  <si>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Subsidized health services</t>
  </si>
  <si>
    <t>COVID-19 vaccine clinics:
Financial loss associated with operations of COVID-19 vaccination clinics at multiple locations throughout Colorado, including pop-up clinics in underserved areas.</t>
  </si>
  <si>
    <t>According to the CDC, COVID-19 vaccines are effective at preventing severe illness from COVID-19 and limiting the spread of the virus that causes it. Making vaccines widely available was essential as increasing vaccination rates requires easily accessible vaccines and meeting people where they are.</t>
  </si>
  <si>
    <t>HealthLink Nurse Advice Line:
The HealthLink nurse advice line is free to all community members throughout the state of Colorado. Services include answers to health-related questions, help finding a physician, assistance in seeking the appropriate level and setting for care, providing information about services in the southern Colorado region and offering assistance to schedule classes and screenings.  </t>
  </si>
  <si>
    <t>A successful nurse triage and advice line service aims to reduce costs and improve access to care and is largely used by patients who are either uninsured or underinsured. Patients are directed to an appropriate intensity of care for their health concern, thereby avoiding delays in accessing care as well as advising lower intensity options for non-emergency complaints.  Additionally, nurse advise lines often make important referrals for care and connect an individual with a primary care provider in the event they do not have one.</t>
  </si>
  <si>
    <t>Support for Ronald McDonald House:
Support for the Ronald McDonald House, which provides temporary housing for seriously ill, hospitalized children and their families.</t>
  </si>
  <si>
    <t>RMHC programs help alleviate financial burdens for families with sick children, who need to travel away from home for specialized services.</t>
  </si>
  <si>
    <t>Support for Ascending to Health Respite Care:
Partnership with Ascending to Health Respite Care that provides access to inpatient and other behavioral health services.</t>
  </si>
  <si>
    <t>Making sure that individuals have access to mental and behavioral healthcare can improve lives and communities. For many, it can dramatically reduce or eliminate the risk of suicide, legal issues, family conflict, employment issues, substance abuse and further mental and physical health problems.</t>
  </si>
  <si>
    <t>Support for The Independence Center:
Support for The Independence Center, who serves people with disabilities through five distinct programs, including Home Health, Center for Independent Living, and Veteran in Charge program</t>
  </si>
  <si>
    <t>Supports increased quality of life by providing resources to disabled individuals and independent living.</t>
  </si>
  <si>
    <t>Support for Cedar Springs Behavioral Health Services:
Partnership with Cedar Springs Behavioral Health Services that provides access to inpatient and other behavioral health services.</t>
  </si>
  <si>
    <t>Making sure that individuals have access to mental healthcare can improve lives and communities. For many, it can dramatically reduce or eliminate the risk of suicide, legal issues, family conflict, employment issues, substance abuse and further mental and physical health problems.</t>
  </si>
  <si>
    <t>Trauma education programs for the community:
A series of educational programs and events focused on trauma prevention and awareness including Stop the Bleed and Stepping On, among others.</t>
  </si>
  <si>
    <t>Educational and community-based programs encourage and enhance health and wellness by educating communities.</t>
  </si>
  <si>
    <t>Community health education programs:
Investments associated with the UCHealth Community Education Center, a partnership with Pikes Peak Community College for nursing and paramedic education and training programs.</t>
  </si>
  <si>
    <t>The U.S. is projected to experience a shortage of Registered Nurses (RNs) that is expected to intensify as Baby Boomers age and the need for health care grows. Nursing schools are forming strategic partnerships and seeking private support to help expand student capacity and support the future health care workforce.</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</si>
  <si>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</si>
  <si>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</si>
  <si>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Support for Peak View Behavioral Health:
Partnership with Peak View Behavioral Health that provides access to inpatient and other behavioral health services.</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</si>
  <si>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</si>
  <si>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Educational and community-based programs encourage and enhance health and wellness by educating communities on topics such as chronic disease, behavioral health, nutrition, physical activity, oral health and injury prevention.</t>
  </si>
  <si>
    <t>State of Colorado Sexual Assault Nurse Examiner / Sexual Assault Forensic Examiner (SANE/SAFE) Project:
A program that provides care, forensic examinations, counseling referral and other referral services for victims of assault. Services are provided in collaboration with the medical team, law enforcement and the victim's advocates.</t>
  </si>
  <si>
    <t>Designated SANE facilities can make a difference in a survivor’s path to healing, from initial assessment and treatments to the criminal justice process. Exams performed by SANEs “may result in better physical and mental health care for victims, better evidence collection, and higher prosecution rates,” according to a 2018 report on sexual assault and the availability of forensic examiners from the U.S. Government Accountability Office (GAO).</t>
  </si>
  <si>
    <t>Home Oxygen Program:
Program that provides at-home oxygen services free-of-charge for uninsured patients that present to the ED and require oxygen support, but do not require admission for any other acute care needs.</t>
  </si>
  <si>
    <t xml:space="preserve">At-home oxygen therapy helps to prevent unnecessary admissions to the hospital and allows individuals to lead healthier, active and productive lives. </t>
  </si>
  <si>
    <t>Transportation support for patients:
A program that secures transportation for patients who are unable to pay.</t>
  </si>
  <si>
    <t>Some patients may have to travel long distances to access healthcare services, particularly subspecialty services. Traveling to receive healthcare services places the burden on patients. For individuals with low incomes, physical limitations, acute conditions, or no personal transportation, these burdens can significantly affect their ability to access healthcare services. Removing barriers to access healthcare results in improved care, treatment of illnesses and access to services.</t>
  </si>
  <si>
    <t>Support for nursing program development at University of Colorado - Colorado Springs:
Support for a chair position within the University of Colorado - Colorado Springs College of Nursing and Health Sciences department that helps to support the education and training of nursing students.</t>
  </si>
  <si>
    <t>Support for University of Colorado - Colorado Springs:
Financial contributions to support other non-profit and community-based organizations that promote the health and well-being of the community.</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</si>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</sst>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8">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1936</v>
      </c>
    </row>
    <row r="12" spans="1:4" x14ac:dyDescent="0.25">
      <c r="A12" s="10" t="s">
        <v>183</v>
      </c>
    </row>
    <row r="13" spans="1:4" ht="75.75" customHeight="1" x14ac:dyDescent="0.25">
      <c r="A13" s="10" t="s">
        <v>184</v>
      </c>
      <c r="B13" s="92" t="s">
        <v>88</v>
      </c>
      <c r="C13" s="78" t="s">
        <v>1937</v>
      </c>
    </row>
    <row r="14" spans="1:4" x14ac:dyDescent="0.25">
      <c r="A14" s="10" t="s">
        <v>185</v>
      </c>
    </row>
    <row r="15" spans="1:4" ht="75.75" customHeight="1" x14ac:dyDescent="0.25">
      <c r="A15" s="10" t="s">
        <v>186</v>
      </c>
      <c r="B15" s="92" t="s">
        <v>89</v>
      </c>
      <c r="C15" s="78" t="s">
        <v>1982</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2" sqref="C12"/>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97" t="s">
        <v>101</v>
      </c>
      <c r="C6" s="97"/>
    </row>
    <row r="7" spans="1:5" ht="16.5" x14ac:dyDescent="0.3">
      <c r="B7" s="2"/>
      <c r="C7" s="2"/>
    </row>
    <row r="8" spans="1:5" ht="32.450000000000003" customHeight="1" x14ac:dyDescent="0.3">
      <c r="B8" s="97" t="s">
        <v>41</v>
      </c>
      <c r="C8" s="97"/>
    </row>
    <row r="9" spans="1:5" ht="32.450000000000003" customHeight="1" x14ac:dyDescent="0.3">
      <c r="B9" s="72"/>
      <c r="C9" s="72"/>
    </row>
    <row r="10" spans="1:5" hidden="1" x14ac:dyDescent="0.25">
      <c r="C10" s="73" t="s">
        <v>180</v>
      </c>
    </row>
    <row r="11" spans="1:5" ht="16.5" x14ac:dyDescent="0.3">
      <c r="A11" s="10" t="s">
        <v>182</v>
      </c>
      <c r="B11" s="14" t="s">
        <v>76</v>
      </c>
      <c r="C11" s="76" t="s">
        <v>1934</v>
      </c>
      <c r="D11" s="10" t="str">
        <f>IF(E11=1,"Information Required.","")</f>
        <v/>
      </c>
      <c r="E11" s="10">
        <f>IF(C11="",1,0)</f>
        <v>0</v>
      </c>
    </row>
    <row r="12" spans="1:5" ht="16.5" x14ac:dyDescent="0.3">
      <c r="A12" s="10" t="s">
        <v>183</v>
      </c>
      <c r="B12" s="4" t="s">
        <v>97</v>
      </c>
      <c r="C12" s="76" t="s">
        <v>1929</v>
      </c>
      <c r="D12" s="10" t="str">
        <f t="shared" ref="D12:D15" si="0">IF(E12=1,"Information Required.","")</f>
        <v/>
      </c>
      <c r="E12" s="10">
        <f t="shared" ref="E12:E15" si="1">IF(C12="",1,0)</f>
        <v>0</v>
      </c>
    </row>
    <row r="13" spans="1:5" ht="16.5" x14ac:dyDescent="0.3">
      <c r="A13" s="10" t="s">
        <v>184</v>
      </c>
      <c r="B13" s="4" t="s">
        <v>98</v>
      </c>
      <c r="C13" s="76" t="s">
        <v>1933</v>
      </c>
      <c r="D13" s="10" t="str">
        <f t="shared" si="0"/>
        <v/>
      </c>
      <c r="E13" s="10">
        <f t="shared" si="1"/>
        <v>0</v>
      </c>
    </row>
    <row r="14" spans="1:5" ht="16.5" x14ac:dyDescent="0.3">
      <c r="A14" s="10" t="s">
        <v>185</v>
      </c>
      <c r="B14" s="4" t="s">
        <v>99</v>
      </c>
      <c r="C14" s="76" t="s">
        <v>1931</v>
      </c>
      <c r="D14" s="10" t="str">
        <f t="shared" si="0"/>
        <v/>
      </c>
      <c r="E14" s="10">
        <f t="shared" si="1"/>
        <v>0</v>
      </c>
    </row>
    <row r="15" spans="1:5" ht="16.5" x14ac:dyDescent="0.3">
      <c r="A15" s="10" t="s">
        <v>186</v>
      </c>
      <c r="B15" s="4" t="s">
        <v>100</v>
      </c>
      <c r="C15" s="76" t="s">
        <v>1930</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96" t="s">
        <v>333</v>
      </c>
      <c r="C3" s="96"/>
      <c r="D3" s="96"/>
    </row>
    <row r="4" spans="1:4" x14ac:dyDescent="0.3">
      <c r="B4" s="96"/>
      <c r="C4" s="96"/>
      <c r="D4" s="96"/>
    </row>
    <row r="5" spans="1:4" x14ac:dyDescent="0.3">
      <c r="B5" s="96"/>
      <c r="C5" s="96"/>
      <c r="D5" s="96"/>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9" sqref="C9"/>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1934</v>
      </c>
      <c r="D8" s="10" t="str">
        <f>IF(F8=1,"Information Required.","")</f>
        <v/>
      </c>
      <c r="F8" s="10">
        <f>IF(C8="",1,0)</f>
        <v>0</v>
      </c>
    </row>
    <row r="9" spans="1:6" ht="16.5" x14ac:dyDescent="0.3">
      <c r="A9" s="10" t="s">
        <v>183</v>
      </c>
      <c r="B9" s="1" t="s">
        <v>77</v>
      </c>
      <c r="C9" s="95" t="s">
        <v>1932</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26" sqref="C26"/>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44741</v>
      </c>
      <c r="D9" s="10" t="str">
        <f>IF(E9=1,"Information Required.","")</f>
        <v/>
      </c>
      <c r="E9" s="10">
        <f>IF(C9="",1,0)</f>
        <v>0</v>
      </c>
    </row>
    <row r="10" spans="1:5" ht="16.5" x14ac:dyDescent="0.3">
      <c r="A10" s="10" t="s">
        <v>183</v>
      </c>
      <c r="B10" s="4" t="s">
        <v>62</v>
      </c>
      <c r="C10" s="93">
        <v>0.625</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1935</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1928</v>
      </c>
      <c r="D26" s="10" t="str">
        <f>IF(E26=1,"Information Required.","")</f>
        <v/>
      </c>
      <c r="E26" s="10">
        <f>IF(C26="",1,0)</f>
        <v>0</v>
      </c>
    </row>
    <row r="27" spans="1:5" x14ac:dyDescent="0.25">
      <c r="A27" s="10" t="s">
        <v>200</v>
      </c>
    </row>
    <row r="28" spans="1:5" ht="90" customHeight="1" x14ac:dyDescent="0.25">
      <c r="A28" s="10" t="s">
        <v>201</v>
      </c>
      <c r="C28" s="78"/>
    </row>
    <row r="29" spans="1:5" x14ac:dyDescent="0.25">
      <c r="A29" s="10" t="s">
        <v>202</v>
      </c>
    </row>
    <row r="30" spans="1:5" ht="90" customHeight="1" x14ac:dyDescent="0.25">
      <c r="A30" s="10" t="s">
        <v>203</v>
      </c>
      <c r="C30" s="78"/>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85" zoomScaleNormal="85" workbookViewId="0">
      <selection activeCell="H59" sqref="H34:H59"/>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933205764</v>
      </c>
      <c r="F9" s="10" t="str">
        <f>IF(L9=1,"Information Required. Enter zero if none or not applicable.","")</f>
        <v/>
      </c>
      <c r="H9"/>
      <c r="I9"/>
      <c r="K9" s="32"/>
      <c r="L9" s="10">
        <f>IF(E9="",1,0)</f>
        <v>0</v>
      </c>
    </row>
    <row r="10" spans="1:12" ht="16.5" x14ac:dyDescent="0.3">
      <c r="A10" s="10" t="s">
        <v>437</v>
      </c>
      <c r="C10" s="18" t="s">
        <v>103</v>
      </c>
      <c r="E10" s="80">
        <v>197035348</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97" t="s">
        <v>107</v>
      </c>
      <c r="D15" s="97"/>
      <c r="E15" s="97"/>
      <c r="F15" s="97"/>
      <c r="G15" s="97"/>
      <c r="H15" s="97"/>
      <c r="I15" s="97"/>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97" t="s">
        <v>108</v>
      </c>
      <c r="D29" s="97"/>
      <c r="E29" s="97"/>
      <c r="F29" s="97"/>
      <c r="G29" s="97"/>
      <c r="H29" s="97"/>
      <c r="I29" s="97"/>
      <c r="J29" s="46"/>
      <c r="K29" s="32"/>
    </row>
    <row r="30" spans="2:11" ht="16.5" customHeight="1" x14ac:dyDescent="0.25">
      <c r="B30" s="20"/>
      <c r="C30" s="97"/>
      <c r="D30" s="97"/>
      <c r="E30" s="97"/>
      <c r="F30" s="97"/>
      <c r="G30" s="97"/>
      <c r="H30" s="97"/>
      <c r="I30" s="97"/>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81" t="s">
        <v>1938</v>
      </c>
      <c r="D34" s="82">
        <v>82674480</v>
      </c>
      <c r="E34" s="82" t="s">
        <v>1939</v>
      </c>
      <c r="F34" s="82">
        <v>0</v>
      </c>
      <c r="G34" s="82">
        <v>82674480</v>
      </c>
      <c r="H34" s="82">
        <v>0</v>
      </c>
      <c r="I34" s="82">
        <v>0</v>
      </c>
      <c r="J34" s="83" t="s">
        <v>1940</v>
      </c>
      <c r="K34" s="84" t="s">
        <v>1941</v>
      </c>
    </row>
    <row r="35" spans="1:11" ht="409.5" x14ac:dyDescent="0.3">
      <c r="A35" s="10" t="s">
        <v>449</v>
      </c>
      <c r="B35" s="21"/>
      <c r="C35" s="81" t="s">
        <v>1938</v>
      </c>
      <c r="D35" s="82">
        <v>9537634</v>
      </c>
      <c r="E35" s="82" t="s">
        <v>1939</v>
      </c>
      <c r="F35" s="82">
        <v>0</v>
      </c>
      <c r="G35" s="82">
        <v>9537634</v>
      </c>
      <c r="H35" s="82">
        <v>0</v>
      </c>
      <c r="I35" s="82">
        <v>0</v>
      </c>
      <c r="J35" s="83" t="s">
        <v>1942</v>
      </c>
      <c r="K35" s="84" t="s">
        <v>1943</v>
      </c>
    </row>
    <row r="36" spans="1:11" ht="115.5" x14ac:dyDescent="0.3">
      <c r="A36" s="10" t="s">
        <v>450</v>
      </c>
      <c r="B36" s="21"/>
      <c r="C36" s="81" t="s">
        <v>1944</v>
      </c>
      <c r="D36" s="82">
        <v>3390705</v>
      </c>
      <c r="E36" s="82" t="s">
        <v>1939</v>
      </c>
      <c r="F36" s="82">
        <v>3390705</v>
      </c>
      <c r="G36" s="82">
        <v>0</v>
      </c>
      <c r="H36" s="82">
        <v>0</v>
      </c>
      <c r="I36" s="82">
        <v>0</v>
      </c>
      <c r="J36" s="83" t="s">
        <v>1945</v>
      </c>
      <c r="K36" s="84" t="s">
        <v>1946</v>
      </c>
    </row>
    <row r="37" spans="1:11" ht="409.5" x14ac:dyDescent="0.3">
      <c r="A37" s="10" t="s">
        <v>451</v>
      </c>
      <c r="B37" s="21"/>
      <c r="C37" s="81" t="s">
        <v>1947</v>
      </c>
      <c r="D37" s="82">
        <v>1514513</v>
      </c>
      <c r="E37" s="82" t="s">
        <v>1939</v>
      </c>
      <c r="F37" s="82">
        <v>0</v>
      </c>
      <c r="G37" s="82">
        <v>1514513</v>
      </c>
      <c r="H37" s="82">
        <v>0</v>
      </c>
      <c r="I37" s="82">
        <v>0</v>
      </c>
      <c r="J37" s="83" t="s">
        <v>1948</v>
      </c>
      <c r="K37" s="84" t="s">
        <v>1949</v>
      </c>
    </row>
    <row r="38" spans="1:11" ht="379.5" x14ac:dyDescent="0.3">
      <c r="A38" s="10" t="s">
        <v>452</v>
      </c>
      <c r="B38" s="21"/>
      <c r="C38" s="81" t="s">
        <v>1938</v>
      </c>
      <c r="D38" s="82">
        <v>1464950</v>
      </c>
      <c r="E38" s="82" t="s">
        <v>1939</v>
      </c>
      <c r="F38" s="82">
        <v>0</v>
      </c>
      <c r="G38" s="82">
        <v>1464950</v>
      </c>
      <c r="H38" s="82">
        <v>0</v>
      </c>
      <c r="I38" s="82">
        <v>0</v>
      </c>
      <c r="J38" s="83" t="s">
        <v>1950</v>
      </c>
      <c r="K38" s="84" t="s">
        <v>1951</v>
      </c>
    </row>
    <row r="39" spans="1:11" ht="330" x14ac:dyDescent="0.3">
      <c r="A39" s="10" t="s">
        <v>453</v>
      </c>
      <c r="B39" s="21"/>
      <c r="C39" s="81" t="s">
        <v>1952</v>
      </c>
      <c r="D39" s="82">
        <v>1353374</v>
      </c>
      <c r="E39" s="82" t="s">
        <v>1939</v>
      </c>
      <c r="F39" s="82">
        <v>0</v>
      </c>
      <c r="G39" s="82">
        <v>1353374</v>
      </c>
      <c r="H39" s="82">
        <v>0</v>
      </c>
      <c r="I39" s="82">
        <v>0</v>
      </c>
      <c r="J39" s="83" t="s">
        <v>1953</v>
      </c>
      <c r="K39" s="84" t="s">
        <v>1954</v>
      </c>
    </row>
    <row r="40" spans="1:11" ht="409.5" x14ac:dyDescent="0.3">
      <c r="A40" s="10" t="s">
        <v>454</v>
      </c>
      <c r="B40" s="21"/>
      <c r="C40" s="81" t="s">
        <v>163</v>
      </c>
      <c r="D40" s="82">
        <v>513323</v>
      </c>
      <c r="E40" s="82" t="s">
        <v>1939</v>
      </c>
      <c r="F40" s="82">
        <v>0</v>
      </c>
      <c r="G40" s="82">
        <v>513323</v>
      </c>
      <c r="H40" s="82">
        <v>0</v>
      </c>
      <c r="I40" s="82">
        <v>0</v>
      </c>
      <c r="J40" s="83" t="s">
        <v>1955</v>
      </c>
      <c r="K40" s="84" t="s">
        <v>1956</v>
      </c>
    </row>
    <row r="41" spans="1:11" ht="148.5" x14ac:dyDescent="0.3">
      <c r="A41" s="10" t="s">
        <v>455</v>
      </c>
      <c r="B41" s="21"/>
      <c r="C41" s="81" t="s">
        <v>154</v>
      </c>
      <c r="D41" s="82">
        <v>340456</v>
      </c>
      <c r="E41" s="82" t="s">
        <v>1939</v>
      </c>
      <c r="F41" s="82">
        <v>0</v>
      </c>
      <c r="G41" s="82">
        <v>0</v>
      </c>
      <c r="H41" s="82">
        <v>340456</v>
      </c>
      <c r="I41" s="82">
        <v>0</v>
      </c>
      <c r="J41" s="83" t="s">
        <v>1957</v>
      </c>
      <c r="K41" s="84" t="s">
        <v>1958</v>
      </c>
    </row>
    <row r="42" spans="1:11" ht="330" x14ac:dyDescent="0.3">
      <c r="A42" s="10" t="s">
        <v>456</v>
      </c>
      <c r="B42" s="21"/>
      <c r="C42" s="81" t="s">
        <v>163</v>
      </c>
      <c r="D42" s="82">
        <v>293250</v>
      </c>
      <c r="E42" s="82" t="s">
        <v>1939</v>
      </c>
      <c r="F42" s="82">
        <v>0</v>
      </c>
      <c r="G42" s="82">
        <v>293250</v>
      </c>
      <c r="H42" s="82">
        <v>0</v>
      </c>
      <c r="I42" s="82">
        <v>0</v>
      </c>
      <c r="J42" s="83" t="s">
        <v>1959</v>
      </c>
      <c r="K42" s="84" t="s">
        <v>1960</v>
      </c>
    </row>
    <row r="43" spans="1:11" ht="148.5" x14ac:dyDescent="0.3">
      <c r="A43" s="10" t="s">
        <v>457</v>
      </c>
      <c r="B43" s="21"/>
      <c r="C43" s="81" t="s">
        <v>163</v>
      </c>
      <c r="D43" s="82">
        <v>212200</v>
      </c>
      <c r="E43" s="82" t="s">
        <v>1939</v>
      </c>
      <c r="F43" s="82">
        <v>0</v>
      </c>
      <c r="G43" s="82">
        <v>0</v>
      </c>
      <c r="H43" s="82">
        <v>212200</v>
      </c>
      <c r="I43" s="82">
        <v>0</v>
      </c>
      <c r="J43" s="83" t="s">
        <v>1961</v>
      </c>
      <c r="K43" s="84" t="s">
        <v>1962</v>
      </c>
    </row>
    <row r="44" spans="1:11" ht="313.5" x14ac:dyDescent="0.3">
      <c r="A44" s="10" t="s">
        <v>458</v>
      </c>
      <c r="B44" s="21"/>
      <c r="C44" s="81" t="s">
        <v>163</v>
      </c>
      <c r="D44" s="82">
        <v>162058</v>
      </c>
      <c r="E44" s="82" t="s">
        <v>1939</v>
      </c>
      <c r="F44" s="82">
        <v>0</v>
      </c>
      <c r="G44" s="82">
        <v>162058</v>
      </c>
      <c r="H44" s="82">
        <v>0</v>
      </c>
      <c r="I44" s="82">
        <v>0</v>
      </c>
      <c r="J44" s="83" t="s">
        <v>1963</v>
      </c>
      <c r="K44" s="84" t="s">
        <v>1964</v>
      </c>
    </row>
    <row r="45" spans="1:11" ht="132" x14ac:dyDescent="0.3">
      <c r="A45" s="10" t="s">
        <v>459</v>
      </c>
      <c r="B45" s="21"/>
      <c r="C45" s="81" t="s">
        <v>163</v>
      </c>
      <c r="D45" s="82">
        <v>71811</v>
      </c>
      <c r="E45" s="82" t="s">
        <v>1939</v>
      </c>
      <c r="F45" s="82">
        <v>0</v>
      </c>
      <c r="G45" s="82">
        <v>71811</v>
      </c>
      <c r="H45" s="82">
        <v>0</v>
      </c>
      <c r="I45" s="82">
        <v>0</v>
      </c>
      <c r="J45" s="83" t="s">
        <v>1965</v>
      </c>
      <c r="K45" s="84" t="s">
        <v>1966</v>
      </c>
    </row>
    <row r="46" spans="1:11" ht="363" x14ac:dyDescent="0.3">
      <c r="A46" s="10" t="s">
        <v>460</v>
      </c>
      <c r="B46" s="21"/>
      <c r="C46" s="81" t="s">
        <v>165</v>
      </c>
      <c r="D46" s="82">
        <v>70246</v>
      </c>
      <c r="E46" s="82" t="s">
        <v>1939</v>
      </c>
      <c r="F46" s="82">
        <v>0</v>
      </c>
      <c r="G46" s="82">
        <v>70246</v>
      </c>
      <c r="H46" s="82">
        <v>0</v>
      </c>
      <c r="I46" s="82">
        <v>0</v>
      </c>
      <c r="J46" s="83" t="s">
        <v>1967</v>
      </c>
      <c r="K46" s="84" t="s">
        <v>1968</v>
      </c>
    </row>
    <row r="47" spans="1:11" ht="247.5" x14ac:dyDescent="0.3">
      <c r="A47" s="10" t="s">
        <v>461</v>
      </c>
      <c r="B47" s="21"/>
      <c r="C47" s="81" t="s">
        <v>161</v>
      </c>
      <c r="D47" s="82">
        <v>63139</v>
      </c>
      <c r="E47" s="82" t="s">
        <v>1939</v>
      </c>
      <c r="F47" s="82">
        <v>0</v>
      </c>
      <c r="G47" s="82">
        <v>63139</v>
      </c>
      <c r="H47" s="82">
        <v>0</v>
      </c>
      <c r="I47" s="82">
        <v>0</v>
      </c>
      <c r="J47" s="83" t="s">
        <v>1969</v>
      </c>
      <c r="K47" s="84" t="s">
        <v>1970</v>
      </c>
    </row>
    <row r="48" spans="1:11" ht="313.5" x14ac:dyDescent="0.3">
      <c r="A48" s="10" t="s">
        <v>462</v>
      </c>
      <c r="B48" s="21"/>
      <c r="C48" s="81" t="s">
        <v>163</v>
      </c>
      <c r="D48" s="82">
        <v>47377</v>
      </c>
      <c r="E48" s="82" t="s">
        <v>1939</v>
      </c>
      <c r="F48" s="82">
        <v>0</v>
      </c>
      <c r="G48" s="82">
        <v>47377</v>
      </c>
      <c r="H48" s="82">
        <v>0</v>
      </c>
      <c r="I48" s="82">
        <v>0</v>
      </c>
      <c r="J48" s="83" t="s">
        <v>1971</v>
      </c>
      <c r="K48" s="84" t="s">
        <v>1964</v>
      </c>
    </row>
    <row r="49" spans="1:11" ht="409.5" x14ac:dyDescent="0.3">
      <c r="A49" s="10" t="s">
        <v>463</v>
      </c>
      <c r="B49" s="21"/>
      <c r="C49" s="81" t="s">
        <v>163</v>
      </c>
      <c r="D49" s="82">
        <v>44377</v>
      </c>
      <c r="E49" s="82" t="s">
        <v>1939</v>
      </c>
      <c r="F49" s="82">
        <v>0</v>
      </c>
      <c r="G49" s="82">
        <v>44377</v>
      </c>
      <c r="H49" s="82">
        <v>0</v>
      </c>
      <c r="I49" s="82">
        <v>0</v>
      </c>
      <c r="J49" s="83" t="s">
        <v>1940</v>
      </c>
      <c r="K49" s="84" t="s">
        <v>1941</v>
      </c>
    </row>
    <row r="50" spans="1:11" ht="247.5" x14ac:dyDescent="0.3">
      <c r="A50" s="10" t="s">
        <v>464</v>
      </c>
      <c r="B50" s="21"/>
      <c r="C50" s="81" t="s">
        <v>1938</v>
      </c>
      <c r="D50" s="82">
        <v>43851</v>
      </c>
      <c r="E50" s="82" t="s">
        <v>1939</v>
      </c>
      <c r="F50" s="82">
        <v>0</v>
      </c>
      <c r="G50" s="82">
        <v>26619</v>
      </c>
      <c r="H50" s="82">
        <v>17232</v>
      </c>
      <c r="I50" s="82">
        <v>0</v>
      </c>
      <c r="J50" s="83" t="s">
        <v>1969</v>
      </c>
      <c r="K50" s="84" t="s">
        <v>1970</v>
      </c>
    </row>
    <row r="51" spans="1:11" ht="247.5" x14ac:dyDescent="0.3">
      <c r="A51" s="10" t="s">
        <v>465</v>
      </c>
      <c r="B51" s="21"/>
      <c r="C51" s="81" t="s">
        <v>154</v>
      </c>
      <c r="D51" s="82">
        <v>37520</v>
      </c>
      <c r="E51" s="82" t="s">
        <v>1939</v>
      </c>
      <c r="F51" s="82">
        <v>0</v>
      </c>
      <c r="G51" s="82">
        <v>27115</v>
      </c>
      <c r="H51" s="82">
        <v>10404</v>
      </c>
      <c r="I51" s="82">
        <v>0</v>
      </c>
      <c r="J51" s="83" t="s">
        <v>1969</v>
      </c>
      <c r="K51" s="84" t="s">
        <v>1970</v>
      </c>
    </row>
    <row r="52" spans="1:11" ht="247.5" x14ac:dyDescent="0.3">
      <c r="A52" s="10" t="s">
        <v>466</v>
      </c>
      <c r="B52" s="21"/>
      <c r="C52" s="81" t="s">
        <v>1938</v>
      </c>
      <c r="D52" s="82">
        <v>35038</v>
      </c>
      <c r="E52" s="82" t="s">
        <v>1939</v>
      </c>
      <c r="F52" s="82">
        <v>0</v>
      </c>
      <c r="G52" s="82">
        <v>35038</v>
      </c>
      <c r="H52" s="82">
        <v>0</v>
      </c>
      <c r="I52" s="82">
        <v>0</v>
      </c>
      <c r="J52" s="83" t="s">
        <v>1972</v>
      </c>
      <c r="K52" s="84" t="s">
        <v>1973</v>
      </c>
    </row>
    <row r="53" spans="1:11" ht="409.5" x14ac:dyDescent="0.3">
      <c r="A53" s="10" t="s">
        <v>467</v>
      </c>
      <c r="B53" s="21"/>
      <c r="C53" s="81" t="s">
        <v>163</v>
      </c>
      <c r="D53" s="82">
        <v>20225</v>
      </c>
      <c r="E53" s="82" t="s">
        <v>1939</v>
      </c>
      <c r="F53" s="82">
        <v>0</v>
      </c>
      <c r="G53" s="82">
        <v>20225</v>
      </c>
      <c r="H53" s="82">
        <v>0</v>
      </c>
      <c r="I53" s="82">
        <v>0</v>
      </c>
      <c r="J53" s="83" t="s">
        <v>1974</v>
      </c>
      <c r="K53" s="84" t="s">
        <v>1975</v>
      </c>
    </row>
    <row r="54" spans="1:11" ht="165" x14ac:dyDescent="0.3">
      <c r="A54" s="10" t="s">
        <v>468</v>
      </c>
      <c r="B54" s="21"/>
      <c r="C54" s="81" t="s">
        <v>163</v>
      </c>
      <c r="D54" s="82">
        <v>17001</v>
      </c>
      <c r="E54" s="82" t="s">
        <v>1939</v>
      </c>
      <c r="F54" s="82">
        <v>0</v>
      </c>
      <c r="G54" s="82">
        <v>17001</v>
      </c>
      <c r="H54" s="82">
        <v>0</v>
      </c>
      <c r="I54" s="82">
        <v>0</v>
      </c>
      <c r="J54" s="83" t="s">
        <v>1976</v>
      </c>
      <c r="K54" s="84" t="s">
        <v>1977</v>
      </c>
    </row>
    <row r="55" spans="1:11" ht="409.5" x14ac:dyDescent="0.3">
      <c r="A55" s="10" t="s">
        <v>469</v>
      </c>
      <c r="B55" s="21"/>
      <c r="C55" s="81" t="s">
        <v>163</v>
      </c>
      <c r="D55" s="82">
        <v>15702</v>
      </c>
      <c r="E55" s="82" t="s">
        <v>1939</v>
      </c>
      <c r="F55" s="82">
        <v>0</v>
      </c>
      <c r="G55" s="82">
        <v>0</v>
      </c>
      <c r="H55" s="82">
        <v>15702</v>
      </c>
      <c r="I55" s="82">
        <v>0</v>
      </c>
      <c r="J55" s="83" t="s">
        <v>1978</v>
      </c>
      <c r="K55" s="84" t="s">
        <v>1979</v>
      </c>
    </row>
    <row r="56" spans="1:11" ht="363" x14ac:dyDescent="0.3">
      <c r="A56" s="10" t="s">
        <v>470</v>
      </c>
      <c r="B56" s="21"/>
      <c r="C56" s="81" t="s">
        <v>154</v>
      </c>
      <c r="D56" s="82">
        <v>12964</v>
      </c>
      <c r="E56" s="82" t="s">
        <v>1939</v>
      </c>
      <c r="F56" s="82">
        <v>0</v>
      </c>
      <c r="G56" s="82">
        <v>12964</v>
      </c>
      <c r="H56" s="82">
        <v>0</v>
      </c>
      <c r="I56" s="82">
        <v>0</v>
      </c>
      <c r="J56" s="83" t="s">
        <v>1980</v>
      </c>
      <c r="K56" s="84" t="s">
        <v>1968</v>
      </c>
    </row>
    <row r="57" spans="1:11" ht="247.5" x14ac:dyDescent="0.3">
      <c r="A57" s="10" t="s">
        <v>471</v>
      </c>
      <c r="B57" s="21"/>
      <c r="C57" s="81" t="s">
        <v>154</v>
      </c>
      <c r="D57" s="82">
        <v>5698</v>
      </c>
      <c r="E57" s="82" t="s">
        <v>1939</v>
      </c>
      <c r="F57" s="82">
        <v>0</v>
      </c>
      <c r="G57" s="82">
        <v>5698</v>
      </c>
      <c r="H57" s="82">
        <v>0</v>
      </c>
      <c r="I57" s="82">
        <v>0</v>
      </c>
      <c r="J57" s="83" t="s">
        <v>1972</v>
      </c>
      <c r="K57" s="84" t="s">
        <v>1973</v>
      </c>
    </row>
    <row r="58" spans="1:11" ht="247.5" x14ac:dyDescent="0.3">
      <c r="A58" s="10" t="s">
        <v>472</v>
      </c>
      <c r="B58" s="21"/>
      <c r="C58" s="81" t="s">
        <v>154</v>
      </c>
      <c r="D58" s="82">
        <v>1612</v>
      </c>
      <c r="E58" s="82" t="s">
        <v>1939</v>
      </c>
      <c r="F58" s="82">
        <v>0</v>
      </c>
      <c r="G58" s="82">
        <v>1612</v>
      </c>
      <c r="H58" s="82">
        <v>0</v>
      </c>
      <c r="I58" s="82">
        <v>0</v>
      </c>
      <c r="J58" s="83" t="s">
        <v>1981</v>
      </c>
      <c r="K58" s="84" t="s">
        <v>1970</v>
      </c>
    </row>
    <row r="59" spans="1:11" ht="247.5" x14ac:dyDescent="0.3">
      <c r="A59" s="10" t="s">
        <v>473</v>
      </c>
      <c r="B59" s="21"/>
      <c r="C59" s="81" t="s">
        <v>163</v>
      </c>
      <c r="D59" s="82">
        <v>176</v>
      </c>
      <c r="E59" s="82" t="s">
        <v>1939</v>
      </c>
      <c r="F59" s="82">
        <v>0</v>
      </c>
      <c r="G59" s="82">
        <v>176</v>
      </c>
      <c r="H59" s="82">
        <v>0</v>
      </c>
      <c r="I59" s="82">
        <v>0</v>
      </c>
      <c r="J59" s="83" t="s">
        <v>1969</v>
      </c>
      <c r="K59" s="84" t="s">
        <v>1970</v>
      </c>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2022-08-31T04:11:06Z</dcterms:modified>
</cp:coreProperties>
</file>